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Zajenkowska\Dropbox\PRACA\APS\Szkoła doktorska\MATERIAŁY do pracy_opis_plan SZKOŁY DR\"/>
    </mc:Choice>
  </mc:AlternateContent>
  <xr:revisionPtr revIDLastSave="0" documentId="13_ncr:1_{8EFB82A3-D892-4DFB-B2EE-534C6E0F6ED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rojekt program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I26" i="1" l="1"/>
  <c r="I21" i="1" l="1"/>
  <c r="I31" i="1" l="1"/>
  <c r="G29" i="1"/>
  <c r="G31" i="1" s="1"/>
  <c r="E29" i="1"/>
  <c r="C29" i="1"/>
  <c r="G26" i="1"/>
  <c r="E26" i="1"/>
  <c r="C26" i="1"/>
  <c r="G21" i="1"/>
  <c r="E21" i="1"/>
  <c r="C21" i="1"/>
  <c r="I15" i="1"/>
  <c r="I23" i="1" s="1"/>
  <c r="G15" i="1"/>
  <c r="G23" i="1" s="1"/>
  <c r="E15" i="1"/>
  <c r="E23" i="1" s="1"/>
  <c r="C15" i="1"/>
  <c r="C23" i="1" s="1"/>
  <c r="C10" i="1"/>
  <c r="C4" i="1"/>
  <c r="I10" i="1"/>
  <c r="E10" i="1"/>
  <c r="G10" i="1"/>
  <c r="I4" i="1"/>
  <c r="G4" i="1"/>
  <c r="E4" i="1"/>
  <c r="J21" i="1" l="1"/>
  <c r="C31" i="1"/>
  <c r="J31" i="1" s="1"/>
  <c r="J4" i="1"/>
  <c r="E31" i="1"/>
  <c r="J23" i="1"/>
  <c r="J15" i="1"/>
  <c r="J26" i="1"/>
  <c r="J29" i="1"/>
  <c r="J10" i="1"/>
  <c r="C12" i="1"/>
  <c r="I12" i="1"/>
  <c r="G12" i="1"/>
  <c r="E12" i="1"/>
  <c r="J12" i="1" l="1"/>
  <c r="B33" i="1"/>
</calcChain>
</file>

<file path=xl/sharedStrings.xml><?xml version="1.0" encoding="utf-8"?>
<sst xmlns="http://schemas.openxmlformats.org/spreadsheetml/2006/main" count="83" uniqueCount="62">
  <si>
    <t>I MODUŁ: PRZYGOTOWANIE DO PRACY NAUKOWO-BADAWCZEJ</t>
  </si>
  <si>
    <t>h</t>
  </si>
  <si>
    <t xml:space="preserve">IV MODUŁ: DYDAKTYKA AKADEMICKA </t>
  </si>
  <si>
    <t>Cykliczne spotkania z opiekunem naukowym 
: opracowanie planu pracy, zaplanowanie badań - tutoring</t>
  </si>
  <si>
    <t>Wykłady interaktywne z wybitnymi badaczami</t>
  </si>
  <si>
    <t xml:space="preserve">Szkoła wyższa jako organizacja i instytucja edukacyjna: rozwiązania strukturalne, finansowanie, kluczowe procesy, planowanie i organizacja kształcenia (wykład) </t>
  </si>
  <si>
    <t xml:space="preserve">Technologie informatyczne w pracy badawczej
: programy do analizy danych (np.. okulograficznych i neuro, etc), e-badania, platformy współpracy badawczej, dostępne bazy danych (zajęcia warsztatowe)
</t>
  </si>
  <si>
    <t>Seminarium doktoranckie
: dyskusyjne spotkania w zakresie dyscyplin (z udziałem opiekunów naukowych); prezentacje koncepcji dysertacji; omawianie osiągnięć na poszczególnych etapach powstawania dysertacji, aktualnych problemów - forum wymiany myśli</t>
  </si>
  <si>
    <t xml:space="preserve">Trendy naukowe w naukach społecznych
: spotkania z osobami z różnych dyscyplin, w tym: psychologii, socjologii, pedagogiki
: 2 wykład i potem 2h dyskusja
</t>
  </si>
  <si>
    <t>Dydaktyka szkoły wyższej - 1: nauczanie jako relacja interpersonalna, specyfika roli nauczyciela akademickiego  (zajęcia warsztatowe, hospitacje)</t>
  </si>
  <si>
    <t>Tworzenie narzędzi badawczych</t>
  </si>
  <si>
    <t>Academic writing - advanced class (zajęcia prowadzone w j. angielskim)</t>
  </si>
  <si>
    <t>Cykliczne spotkania z opiekunem naukowym
:  rozpoczęcie badań - tutoring</t>
  </si>
  <si>
    <t>Dydaktyka szkoły wyższej - 2: metody i formy kształcenia – wykład, konwersatorium, praca z małymi grupami; e-learning, tutoring (zajęcia warsztatowe)</t>
  </si>
  <si>
    <t>Przygotowanie aplikacji grantowych
: w języku polskim i angielskim (zajęcia warsztatowe, w tym – przygotowanie własnego wniosku, np. o grant uczelniany)</t>
  </si>
  <si>
    <t>Visiting professor lecture</t>
  </si>
  <si>
    <t>Zarządzanie projektami - zajęcia warsztatowe</t>
  </si>
  <si>
    <t xml:space="preserve">Badania naukowe w praktyce
: (praca w zespole badawczym opiekuna naukowego lub innego pracownika)
: lista projektów, realizacja projektu </t>
  </si>
  <si>
    <t>Cykliczne spotkania z opiekunem naukowym - prowadzenie badań, regularne opracowywanie wyników - tutoring</t>
  </si>
  <si>
    <t>Dydaktyka szkoły wyższej - 3: przygotowanie do praktyk zawodowych - tworzenie programu zajęć, sylabus (zajęcia warsztatwe, hospitacje)</t>
  </si>
  <si>
    <t>Cykliczne spotkania z opiekunem naukowym
:  prowadzenie badań, regularne opracowywanie wyników oraz praca nad przygotowaniem raportów z badań, tekstów naukowych - tutoring</t>
  </si>
  <si>
    <t>Dydaktyka szkoły wyższej - 4: udzielanie informacji zwrotnej i ocenianie; refleksja i ewaluacja własnej pracy nauczycielskiej, współpraca między nauczycielami </t>
  </si>
  <si>
    <t>Wizualizacja i interpretacja danych (zajęcia warsztatowe)</t>
  </si>
  <si>
    <t>Zaawansowane aplikacje grantowe 
:  w języku polskim i angielskim, (przygotowanie własnego wniosku o grant zewnętrzny)</t>
  </si>
  <si>
    <t>Komunikowanie wyników badań 
: w języku polskim i angielskim: wystąpienia konferencyjne, komunikaty i postery  (zajęcia warsztatowe; wystąpienia)</t>
  </si>
  <si>
    <t>Cykliczne spotkania z opiekunem naukowym 
: prowadzenie badań, regularne opracowywanie wyników oraz praca nad przygotowaniem raportów z badań, tekstów naukowych - tutoring</t>
  </si>
  <si>
    <t>Techniki akademickiej wymiany myśli
: dyskusja panelowa, debata oxfordzka, recenzowanie w czasopismach, recenzowanie wydawnicze, networking (zajęcia warsztatowe)</t>
  </si>
  <si>
    <t>Etyka pracownika nauki i etyka badań naukowych
: (wykład, studia przypadku, esej problemowy)</t>
  </si>
  <si>
    <t>Cykliczne spotkania z opiekunem naukowym 
: praca nad przygotowaniem raportów z badań, tekstów naukowych - tutoring</t>
  </si>
  <si>
    <t>Ścieżka fakultatywna: kliniczna (spotkania ze specjalistami z instytucji współpracujących ze Sz Dr. *np.. Szptal Wolski, Centrum Terapii Dialog)</t>
  </si>
  <si>
    <t>POSTĘPY</t>
  </si>
  <si>
    <t>SEMESTR 2</t>
  </si>
  <si>
    <t>SEMESTR 1</t>
  </si>
  <si>
    <t>SEMESTR 3</t>
  </si>
  <si>
    <t>SEMESTR 4</t>
  </si>
  <si>
    <t>SEMESTR 5</t>
  </si>
  <si>
    <t>SEMESTR 6</t>
  </si>
  <si>
    <t>Suma h rok II</t>
  </si>
  <si>
    <t>Suma h rok III</t>
  </si>
  <si>
    <t>SUMA h semestr I</t>
  </si>
  <si>
    <t>SUMA h semestr II</t>
  </si>
  <si>
    <t>SUMA h semestr III</t>
  </si>
  <si>
    <t>SUMA h rok I</t>
  </si>
  <si>
    <t>SUMA h semestr IV</t>
  </si>
  <si>
    <t>SUMA h semestr V</t>
  </si>
  <si>
    <t>SUMA h semestr VI</t>
  </si>
  <si>
    <t>SUMA  h</t>
  </si>
  <si>
    <t>SUMA h  całość</t>
  </si>
  <si>
    <t>III MODUŁ: WSPÓŁCZESNE TRENDY W NAUKACH SPOŁECZNYCH</t>
  </si>
  <si>
    <t>II MODUŁ: PRACA NAD OSIĄGNIĘCIEM NAUKOWYM</t>
  </si>
  <si>
    <t xml:space="preserve">Semestr VI
Doktorant/doktorantka kończy swoją dysertację lub cykl artykułów naukowych
</t>
  </si>
  <si>
    <t xml:space="preserve">Efekty po III semestrze:
Doktorant/doktorantka zapoznał/-a się z zasadami prowadzenia badań naukowych, prowadzi badania samodzilenie oraz w zespole
Doktorant/doktorantka zna podstawowe i zaawansowane analizy danych ilościowych
W związku z tym:
Doktorant/doktorantka aktywnie prowadzi badania własne
Doktorant/doktorantka pracuje nad ilościową  analizą danych (badania własne lub we współpracy z innymi badaczami)
</t>
  </si>
  <si>
    <t xml:space="preserve">Efekty po IV semestrze:
Doktorant/doktorantka zna podstawowe i zaawansowane analizy danych jakościowych
Doktorant/doktorantka potrawi opracować (jakościowo i ilościowo) i zaprezentować wyniki swoich badań, a także nabył umiejętności poprawnej interpretacji wyników badań naukowych
Doktorant/doktorantka potrafi opracować wniosek o zewnętzny grant (np. grant Preludium NCN)
W związku z tym:
Doktorant/doktorantka opracowuje wyniki badań własnych, przygotowuje conajmniej jedną publikację naukową
Doktorant/doktorantka przygotowuje i składa wniosek o grant zewnętrzny (samodzielnie bądź z promotorem)
</t>
  </si>
  <si>
    <t xml:space="preserve">Efekty po V semestrze:
Doktorant/doktorantka potrafi przygotować wystąpienie konferencyjne (poster oraz referat)
Doktorant/doktorantka jest w stanie przygotować sympozjum podczas konferencji
W związku z tym:
Doktorant/doktorantka czynnie uczestniczy w co najmniej jednej konferencji naukowej
Na podstawie wystąpienia konferencyjnego doktorant/doktorantka przygotowuje publikację naukową
</t>
  </si>
  <si>
    <t>Praktyki zawodowe</t>
  </si>
  <si>
    <t>Academic writing - basics (zajęcia prowadzone w j. angielskim):
: opracowanie artykułu w zespole (na bazie wcześniejszych badań, np. z prac magisterskich)</t>
  </si>
  <si>
    <t xml:space="preserve">Trendy naukowe w naukach społecznych
: spotkania z osobami z różnych dyscyplin, w tym psychologii, socjologii, pedagogiki
: 2 wykład i potem 2h dyskusja
</t>
  </si>
  <si>
    <t>Zaawansowane metody badań ilościowych
: (zajęcia warsztatowe w podziale na dyscypliny)</t>
  </si>
  <si>
    <t>Zaawansowane metody badań  jakościowych 
: (zajęcia warsztatowe w podziale na dyscypliny)</t>
  </si>
  <si>
    <t xml:space="preserve">Trendy naukowe w naukach społecznych
: spotkania z osobami z różnych dyscyplin, w tym psychologii, socjologii, pedagogiki
:  wykład i potem dyskusja (6h jeden semestr i 6h drugi)
</t>
  </si>
  <si>
    <t>Efekty po I semestrze:
Doktorant/doktorantka wie jak i jest w stanie napisać krótki artykuł naukowy w języku polskim/angielskim
Doktorant/doktorantka zna nowoczesne technologie  badań naukowych i wie jak włączyć je w swój projekt badawczy
W związku z tym:
Doktorant/doktorantka ma dopracowaną ramę teoretyczną planowanych badań
Doktorant/doktorantka ma przygotowany plan rozpoczęcia badań lub je już rozpoczął</t>
  </si>
  <si>
    <t xml:space="preserve">Efekty po II semestrze:
Doktorant/doktorantka wie jak i jest w stanie napisać samodzielnie artykuł naukowy w języku angielskim
Doktorant/doktorantka potrafi opracować wniosek o grant (np. grant uczelniany)
Doktorant/doktorantka nabył/-ła umiejętności zarządzania projektem naukowym
Doktorant/doktorantka nabył/-ła umiejętności tworzenia narzędzi badawczych
W związku z tym:
Doktorant/doktorantka rozpoczął/-ęła własne badania naukowe
Doktorant/doktorantka przygotowuje i składa wniosek o grant (samodzielnie bądź z promotorem)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</si>
</sst>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1" fillId="5" borderId="1" xfId="0" applyFont="1" applyFill="1" applyBorder="1" applyAlignment="1">
      <alignment textRotation="255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textRotation="255" wrapText="1"/>
    </xf>
    <xf numFmtId="0" fontId="1" fillId="2" borderId="1" xfId="0" applyFont="1" applyFill="1" applyBorder="1" applyAlignment="1">
      <alignment textRotation="255" wrapText="1"/>
    </xf>
    <xf numFmtId="0" fontId="1" fillId="5" borderId="1" xfId="0" applyFont="1" applyFill="1" applyBorder="1" applyAlignment="1">
      <alignment vertical="center" textRotation="255" wrapText="1"/>
    </xf>
    <xf numFmtId="0" fontId="2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textRotation="255" wrapText="1"/>
    </xf>
    <xf numFmtId="0" fontId="1" fillId="0" borderId="1" xfId="0" applyFont="1" applyBorder="1" applyAlignment="1">
      <alignment vertical="center" textRotation="255" wrapText="1"/>
    </xf>
    <xf numFmtId="0" fontId="1" fillId="2" borderId="5" xfId="0" applyFont="1" applyFill="1" applyBorder="1" applyAlignment="1">
      <alignment vertical="center" textRotation="255" wrapText="1"/>
    </xf>
    <xf numFmtId="0" fontId="1" fillId="0" borderId="6" xfId="0" applyFont="1" applyBorder="1" applyAlignment="1">
      <alignment vertical="center" textRotation="255" wrapText="1"/>
    </xf>
    <xf numFmtId="0" fontId="1" fillId="0" borderId="7" xfId="0" applyFont="1" applyBorder="1" applyAlignment="1">
      <alignment vertical="center" textRotation="255" wrapText="1"/>
    </xf>
    <xf numFmtId="0" fontId="1" fillId="2" borderId="1" xfId="0" applyFont="1" applyFill="1" applyBorder="1" applyAlignment="1">
      <alignment textRotation="255" wrapText="1"/>
    </xf>
    <xf numFmtId="0" fontId="1" fillId="0" borderId="1" xfId="0" applyFont="1" applyBorder="1" applyAlignment="1">
      <alignment textRotation="255" wrapText="1"/>
    </xf>
    <xf numFmtId="0" fontId="1" fillId="2" borderId="5" xfId="0" applyFont="1" applyFill="1" applyBorder="1" applyAlignment="1">
      <alignment horizontal="center" vertical="top" textRotation="255" wrapText="1"/>
    </xf>
    <xf numFmtId="0" fontId="2" fillId="0" borderId="6" xfId="0" applyFont="1" applyBorder="1" applyAlignment="1">
      <alignment textRotation="255" wrapText="1"/>
    </xf>
    <xf numFmtId="0" fontId="2" fillId="0" borderId="7" xfId="0" applyFont="1" applyBorder="1" applyAlignment="1">
      <alignment textRotation="255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5"/>
  <sheetViews>
    <sheetView tabSelected="1" view="pageLayout" topLeftCell="A3" zoomScale="51" zoomScaleNormal="30" zoomScalePageLayoutView="51" workbookViewId="0">
      <selection activeCell="B5" sqref="B5:E5"/>
    </sheetView>
  </sheetViews>
  <sheetFormatPr defaultColWidth="8.77734375" defaultRowHeight="15.6" x14ac:dyDescent="0.3"/>
  <cols>
    <col min="1" max="1" width="20.21875" style="17" customWidth="1"/>
    <col min="2" max="2" width="53.77734375" style="15" customWidth="1"/>
    <col min="3" max="3" width="9.5546875" style="21" customWidth="1"/>
    <col min="4" max="4" width="70.44140625" style="15" customWidth="1"/>
    <col min="5" max="5" width="11.77734375" style="21" customWidth="1"/>
    <col min="6" max="6" width="54" style="15" customWidth="1"/>
    <col min="7" max="7" width="11.5546875" style="21" customWidth="1"/>
    <col min="8" max="8" width="50.21875" style="15" customWidth="1"/>
    <col min="9" max="9" width="11.77734375" style="15" bestFit="1" customWidth="1"/>
    <col min="10" max="10" width="15.21875" style="22" customWidth="1"/>
    <col min="11" max="16384" width="8.77734375" style="15"/>
  </cols>
  <sheetData>
    <row r="1" spans="1:62" s="13" customFormat="1" ht="49.95" customHeight="1" x14ac:dyDescent="0.3">
      <c r="A1" s="35" t="s">
        <v>32</v>
      </c>
      <c r="B1" s="6" t="s">
        <v>0</v>
      </c>
      <c r="C1" s="6" t="s">
        <v>1</v>
      </c>
      <c r="D1" s="6" t="s">
        <v>49</v>
      </c>
      <c r="E1" s="6" t="s">
        <v>1</v>
      </c>
      <c r="F1" s="6" t="s">
        <v>48</v>
      </c>
      <c r="G1" s="6" t="s">
        <v>1</v>
      </c>
      <c r="H1" s="6" t="s">
        <v>2</v>
      </c>
      <c r="I1" s="6" t="s">
        <v>1</v>
      </c>
      <c r="J1" s="8" t="s">
        <v>46</v>
      </c>
    </row>
    <row r="2" spans="1:62" ht="92.25" customHeight="1" x14ac:dyDescent="0.3">
      <c r="A2" s="36"/>
      <c r="B2" s="1" t="s">
        <v>55</v>
      </c>
      <c r="C2" s="2">
        <v>12</v>
      </c>
      <c r="D2" s="1" t="s">
        <v>3</v>
      </c>
      <c r="E2" s="2">
        <v>6</v>
      </c>
      <c r="F2" s="1" t="s">
        <v>4</v>
      </c>
      <c r="G2" s="2">
        <v>4</v>
      </c>
      <c r="H2" s="1" t="s">
        <v>5</v>
      </c>
      <c r="I2" s="2">
        <v>6</v>
      </c>
      <c r="J2" s="14"/>
    </row>
    <row r="3" spans="1:62" ht="103.2" customHeight="1" x14ac:dyDescent="0.3">
      <c r="A3" s="36"/>
      <c r="B3" s="1" t="s">
        <v>6</v>
      </c>
      <c r="C3" s="2">
        <v>30</v>
      </c>
      <c r="D3" s="1" t="s">
        <v>7</v>
      </c>
      <c r="E3" s="2">
        <v>15</v>
      </c>
      <c r="F3" s="1" t="s">
        <v>59</v>
      </c>
      <c r="G3" s="2">
        <v>12</v>
      </c>
      <c r="H3" s="1" t="s">
        <v>9</v>
      </c>
      <c r="I3" s="2">
        <v>10</v>
      </c>
      <c r="J3" s="14"/>
    </row>
    <row r="4" spans="1:62" ht="34.950000000000003" customHeight="1" x14ac:dyDescent="0.3">
      <c r="A4" s="36"/>
      <c r="B4" s="5" t="s">
        <v>39</v>
      </c>
      <c r="C4" s="6">
        <f>SUM(C2:C3)</f>
        <v>42</v>
      </c>
      <c r="D4" s="11"/>
      <c r="E4" s="6">
        <f>SUM(E2:E3)</f>
        <v>21</v>
      </c>
      <c r="F4" s="5"/>
      <c r="G4" s="6">
        <f>SUM(G2:G3)</f>
        <v>16</v>
      </c>
      <c r="H4" s="5"/>
      <c r="I4" s="6">
        <f>SUM(I2:I3)</f>
        <v>16</v>
      </c>
      <c r="J4" s="8">
        <f>SUM(C4:I4)</f>
        <v>95</v>
      </c>
    </row>
    <row r="5" spans="1:62" ht="139.94999999999999" customHeight="1" x14ac:dyDescent="0.3">
      <c r="A5" s="23" t="s">
        <v>30</v>
      </c>
      <c r="B5" s="33" t="s">
        <v>60</v>
      </c>
      <c r="C5" s="34"/>
      <c r="D5" s="34"/>
      <c r="E5" s="34"/>
      <c r="F5" s="24"/>
      <c r="G5" s="24"/>
      <c r="H5" s="1"/>
      <c r="I5" s="2"/>
      <c r="J5" s="14"/>
    </row>
    <row r="6" spans="1:62" ht="82.95" customHeight="1" x14ac:dyDescent="0.3">
      <c r="A6" s="37" t="s">
        <v>31</v>
      </c>
      <c r="B6" s="1" t="s">
        <v>11</v>
      </c>
      <c r="C6" s="2">
        <v>12</v>
      </c>
      <c r="D6" s="1" t="s">
        <v>12</v>
      </c>
      <c r="E6" s="2">
        <v>6</v>
      </c>
      <c r="F6" s="1" t="s">
        <v>4</v>
      </c>
      <c r="G6" s="2">
        <v>4</v>
      </c>
      <c r="H6" s="3" t="s">
        <v>13</v>
      </c>
      <c r="I6" s="2">
        <v>10</v>
      </c>
      <c r="J6" s="14"/>
    </row>
    <row r="7" spans="1:62" ht="104.55" customHeight="1" x14ac:dyDescent="0.3">
      <c r="A7" s="38"/>
      <c r="B7" s="1" t="s">
        <v>14</v>
      </c>
      <c r="C7" s="2">
        <v>15</v>
      </c>
      <c r="D7" s="1" t="s">
        <v>7</v>
      </c>
      <c r="E7" s="2">
        <v>15</v>
      </c>
      <c r="F7" s="1" t="s">
        <v>15</v>
      </c>
      <c r="G7" s="2">
        <v>4</v>
      </c>
      <c r="H7" s="9" t="s">
        <v>54</v>
      </c>
      <c r="I7" s="2">
        <v>60</v>
      </c>
      <c r="J7" s="14"/>
    </row>
    <row r="8" spans="1:62" ht="37.200000000000003" customHeight="1" x14ac:dyDescent="0.3">
      <c r="A8" s="38"/>
      <c r="B8" s="1" t="s">
        <v>10</v>
      </c>
      <c r="C8" s="2">
        <v>15</v>
      </c>
      <c r="D8" s="1"/>
      <c r="E8" s="2"/>
      <c r="F8" s="1"/>
      <c r="G8" s="2"/>
      <c r="H8" s="9"/>
      <c r="I8" s="2"/>
      <c r="J8" s="14"/>
    </row>
    <row r="9" spans="1:62" ht="49.95" customHeight="1" x14ac:dyDescent="0.3">
      <c r="A9" s="38"/>
      <c r="B9" s="1" t="s">
        <v>16</v>
      </c>
      <c r="C9" s="2">
        <v>6</v>
      </c>
      <c r="D9" s="1"/>
      <c r="E9" s="2"/>
      <c r="F9" s="1"/>
      <c r="G9" s="2"/>
      <c r="H9" s="1"/>
      <c r="I9" s="2"/>
      <c r="J9" s="14"/>
    </row>
    <row r="10" spans="1:62" ht="33" customHeight="1" x14ac:dyDescent="0.3">
      <c r="A10" s="39"/>
      <c r="B10" s="5" t="s">
        <v>40</v>
      </c>
      <c r="C10" s="6">
        <f>SUM(C6:C9)</f>
        <v>48</v>
      </c>
      <c r="D10" s="11"/>
      <c r="E10" s="6">
        <f>SUM(E6:E7)</f>
        <v>21</v>
      </c>
      <c r="F10" s="5"/>
      <c r="G10" s="6">
        <f>SUM(G6:G7)</f>
        <v>8</v>
      </c>
      <c r="H10" s="5"/>
      <c r="I10" s="6">
        <f>SUM(I6:I7)</f>
        <v>70</v>
      </c>
      <c r="J10" s="16">
        <f>SUM(C10:I10)</f>
        <v>147</v>
      </c>
    </row>
    <row r="11" spans="1:62" ht="139.94999999999999" customHeight="1" x14ac:dyDescent="0.3">
      <c r="A11" s="23" t="s">
        <v>30</v>
      </c>
      <c r="B11" s="33" t="s">
        <v>61</v>
      </c>
      <c r="C11" s="34"/>
      <c r="D11" s="34"/>
      <c r="E11" s="34"/>
      <c r="F11" s="25"/>
      <c r="G11" s="25"/>
      <c r="H11" s="1"/>
      <c r="I11" s="2"/>
      <c r="J11" s="14"/>
    </row>
    <row r="12" spans="1:62" s="18" customFormat="1" ht="19.95" customHeight="1" x14ac:dyDescent="0.3">
      <c r="A12" s="6" t="s">
        <v>42</v>
      </c>
      <c r="B12" s="5"/>
      <c r="C12" s="6">
        <f>SUM(C2:C10)</f>
        <v>180</v>
      </c>
      <c r="D12" s="5"/>
      <c r="E12" s="6">
        <f>SUM(E2:E7)</f>
        <v>63</v>
      </c>
      <c r="F12" s="5"/>
      <c r="G12" s="6">
        <f>SUM(G2:G7)</f>
        <v>40</v>
      </c>
      <c r="H12" s="5"/>
      <c r="I12" s="6">
        <f>SUM(I2:I7)</f>
        <v>102</v>
      </c>
      <c r="J12" s="16">
        <f>J4+J10</f>
        <v>242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</row>
    <row r="13" spans="1:62" s="17" customFormat="1" ht="108" customHeight="1" x14ac:dyDescent="0.3">
      <c r="A13" s="42" t="s">
        <v>33</v>
      </c>
      <c r="B13" s="1" t="s">
        <v>17</v>
      </c>
      <c r="C13" s="2">
        <v>30</v>
      </c>
      <c r="D13" s="1" t="s">
        <v>18</v>
      </c>
      <c r="E13" s="2">
        <v>6</v>
      </c>
      <c r="F13" s="1" t="s">
        <v>4</v>
      </c>
      <c r="G13" s="2">
        <v>4</v>
      </c>
      <c r="H13" s="1"/>
      <c r="I13" s="2"/>
      <c r="J13" s="14"/>
    </row>
    <row r="14" spans="1:62" ht="103.95" customHeight="1" x14ac:dyDescent="0.3">
      <c r="A14" s="43"/>
      <c r="B14" s="1" t="s">
        <v>57</v>
      </c>
      <c r="C14" s="2">
        <v>30</v>
      </c>
      <c r="D14" s="1" t="s">
        <v>7</v>
      </c>
      <c r="E14" s="2">
        <v>15</v>
      </c>
      <c r="F14" s="1" t="s">
        <v>8</v>
      </c>
      <c r="G14" s="2">
        <v>12</v>
      </c>
      <c r="H14" s="9" t="s">
        <v>19</v>
      </c>
      <c r="I14" s="2">
        <v>10</v>
      </c>
      <c r="J14" s="14"/>
    </row>
    <row r="15" spans="1:62" ht="25.95" customHeight="1" x14ac:dyDescent="0.3">
      <c r="A15" s="44"/>
      <c r="B15" s="5" t="s">
        <v>41</v>
      </c>
      <c r="C15" s="10">
        <f>SUM(C13:C14)</f>
        <v>60</v>
      </c>
      <c r="D15" s="11"/>
      <c r="E15" s="10">
        <f>SUM(E13:E14)</f>
        <v>21</v>
      </c>
      <c r="F15" s="11"/>
      <c r="G15" s="10">
        <f>SUM(G13:G14)</f>
        <v>16</v>
      </c>
      <c r="H15" s="12"/>
      <c r="I15" s="10">
        <f>SUM(I13:I14)</f>
        <v>10</v>
      </c>
      <c r="J15" s="16">
        <f>SUM(C15:I15)</f>
        <v>107</v>
      </c>
    </row>
    <row r="16" spans="1:62" ht="138.6" customHeight="1" x14ac:dyDescent="0.3">
      <c r="A16" s="23" t="s">
        <v>30</v>
      </c>
      <c r="B16" s="33" t="s">
        <v>51</v>
      </c>
      <c r="C16" s="34"/>
      <c r="D16" s="34"/>
      <c r="E16" s="34"/>
      <c r="F16" s="25"/>
      <c r="G16" s="25"/>
      <c r="H16" s="1"/>
      <c r="I16" s="2"/>
      <c r="J16" s="14"/>
    </row>
    <row r="17" spans="1:62" ht="82.2" customHeight="1" x14ac:dyDescent="0.3">
      <c r="A17" s="35" t="s">
        <v>34</v>
      </c>
      <c r="B17" s="1" t="s">
        <v>58</v>
      </c>
      <c r="C17" s="2">
        <v>30</v>
      </c>
      <c r="D17" s="1" t="s">
        <v>20</v>
      </c>
      <c r="E17" s="2">
        <v>6</v>
      </c>
      <c r="F17" s="1" t="s">
        <v>4</v>
      </c>
      <c r="G17" s="2">
        <v>4</v>
      </c>
      <c r="H17" s="1" t="s">
        <v>21</v>
      </c>
      <c r="I17" s="2">
        <v>10</v>
      </c>
      <c r="J17" s="14"/>
    </row>
    <row r="18" spans="1:62" ht="94.95" customHeight="1" x14ac:dyDescent="0.3">
      <c r="A18" s="35"/>
      <c r="B18" s="1" t="s">
        <v>17</v>
      </c>
      <c r="C18" s="2">
        <v>30</v>
      </c>
      <c r="D18" s="1" t="s">
        <v>7</v>
      </c>
      <c r="E18" s="2">
        <v>15</v>
      </c>
      <c r="F18" s="1" t="s">
        <v>15</v>
      </c>
      <c r="G18" s="2">
        <v>4</v>
      </c>
      <c r="H18" s="9" t="s">
        <v>54</v>
      </c>
      <c r="I18" s="2">
        <v>60</v>
      </c>
      <c r="J18" s="14"/>
    </row>
    <row r="19" spans="1:62" ht="53.7" customHeight="1" x14ac:dyDescent="0.3">
      <c r="A19" s="35"/>
      <c r="B19" s="1" t="s">
        <v>22</v>
      </c>
      <c r="C19" s="2">
        <v>30</v>
      </c>
      <c r="D19" s="1"/>
      <c r="E19" s="2"/>
      <c r="F19" s="1"/>
      <c r="G19" s="2"/>
      <c r="H19" s="1"/>
      <c r="I19" s="2"/>
      <c r="J19" s="14"/>
    </row>
    <row r="20" spans="1:62" ht="77.7" customHeight="1" x14ac:dyDescent="0.3">
      <c r="A20" s="35"/>
      <c r="B20" s="1" t="s">
        <v>23</v>
      </c>
      <c r="C20" s="2">
        <v>15</v>
      </c>
      <c r="D20" s="1"/>
      <c r="E20" s="2"/>
      <c r="F20" s="1"/>
      <c r="G20" s="2"/>
      <c r="H20" s="1"/>
      <c r="I20" s="2"/>
      <c r="J20" s="14"/>
    </row>
    <row r="21" spans="1:62" ht="25.95" customHeight="1" x14ac:dyDescent="0.3">
      <c r="A21" s="35"/>
      <c r="B21" s="5" t="s">
        <v>43</v>
      </c>
      <c r="C21" s="10">
        <f>SUM(C17:C20)</f>
        <v>105</v>
      </c>
      <c r="D21" s="11"/>
      <c r="E21" s="10">
        <f>SUM(E17:E20)</f>
        <v>21</v>
      </c>
      <c r="F21" s="11"/>
      <c r="G21" s="10">
        <f>SUM(G17:G20)</f>
        <v>8</v>
      </c>
      <c r="H21" s="12"/>
      <c r="I21" s="10">
        <f>SUM(I17:I20)</f>
        <v>70</v>
      </c>
      <c r="J21" s="16">
        <f>SUM(C21:I21)</f>
        <v>204</v>
      </c>
    </row>
    <row r="22" spans="1:62" ht="181.95" customHeight="1" x14ac:dyDescent="0.3">
      <c r="A22" s="28" t="s">
        <v>30</v>
      </c>
      <c r="B22" s="33" t="s">
        <v>52</v>
      </c>
      <c r="C22" s="34"/>
      <c r="D22" s="34"/>
      <c r="E22" s="34"/>
      <c r="F22" s="25"/>
      <c r="G22" s="25"/>
      <c r="H22" s="1"/>
      <c r="I22" s="2"/>
      <c r="J22" s="14"/>
    </row>
    <row r="23" spans="1:62" s="18" customFormat="1" ht="22.2" customHeight="1" x14ac:dyDescent="0.3">
      <c r="A23" s="8" t="s">
        <v>37</v>
      </c>
      <c r="B23" s="7"/>
      <c r="C23" s="8">
        <f>C15+C21</f>
        <v>165</v>
      </c>
      <c r="D23" s="5"/>
      <c r="E23" s="6">
        <f>E15+E21</f>
        <v>42</v>
      </c>
      <c r="F23" s="5"/>
      <c r="G23" s="6">
        <f>G15+G21</f>
        <v>24</v>
      </c>
      <c r="H23" s="5"/>
      <c r="I23" s="6">
        <f>I15+I21</f>
        <v>80</v>
      </c>
      <c r="J23" s="16">
        <f>SUM(C23:I23)</f>
        <v>311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spans="1:62" ht="114" customHeight="1" x14ac:dyDescent="0.3">
      <c r="A24" s="40" t="s">
        <v>35</v>
      </c>
      <c r="B24" s="1" t="s">
        <v>24</v>
      </c>
      <c r="C24" s="2">
        <v>12</v>
      </c>
      <c r="D24" s="1" t="s">
        <v>25</v>
      </c>
      <c r="E24" s="2">
        <v>6</v>
      </c>
      <c r="F24" s="1" t="s">
        <v>4</v>
      </c>
      <c r="G24" s="2">
        <v>4</v>
      </c>
      <c r="H24" s="9"/>
      <c r="I24" s="29"/>
      <c r="J24" s="14"/>
    </row>
    <row r="25" spans="1:62" ht="108" customHeight="1" x14ac:dyDescent="0.3">
      <c r="A25" s="41"/>
      <c r="B25" s="1" t="s">
        <v>26</v>
      </c>
      <c r="C25" s="2">
        <v>8</v>
      </c>
      <c r="D25" s="1" t="s">
        <v>7</v>
      </c>
      <c r="E25" s="2">
        <v>15</v>
      </c>
      <c r="F25" s="1" t="s">
        <v>56</v>
      </c>
      <c r="G25" s="2">
        <v>12</v>
      </c>
      <c r="H25" s="1"/>
      <c r="I25" s="2"/>
      <c r="J25" s="14"/>
    </row>
    <row r="26" spans="1:62" ht="25.95" customHeight="1" x14ac:dyDescent="0.3">
      <c r="A26" s="26"/>
      <c r="B26" s="5" t="s">
        <v>44</v>
      </c>
      <c r="C26" s="10">
        <f>SUM(C24:C25)</f>
        <v>20</v>
      </c>
      <c r="D26" s="11"/>
      <c r="E26" s="10">
        <f>SUM(E24:E25)</f>
        <v>21</v>
      </c>
      <c r="F26" s="11"/>
      <c r="G26" s="10">
        <f>SUM(G24:G25)</f>
        <v>16</v>
      </c>
      <c r="H26" s="12"/>
      <c r="I26" s="10">
        <f>I24</f>
        <v>0</v>
      </c>
      <c r="J26" s="16">
        <f>SUM(C26:I26)</f>
        <v>57</v>
      </c>
    </row>
    <row r="27" spans="1:62" ht="138.6" customHeight="1" x14ac:dyDescent="0.3">
      <c r="A27" s="23" t="s">
        <v>30</v>
      </c>
      <c r="B27" s="33" t="s">
        <v>53</v>
      </c>
      <c r="C27" s="34"/>
      <c r="D27" s="34"/>
      <c r="E27" s="34"/>
      <c r="F27" s="25"/>
      <c r="G27" s="25"/>
      <c r="H27" s="1"/>
      <c r="I27" s="2"/>
      <c r="J27" s="14"/>
    </row>
    <row r="28" spans="1:62" ht="188.55" customHeight="1" x14ac:dyDescent="0.3">
      <c r="A28" s="27" t="s">
        <v>36</v>
      </c>
      <c r="B28" s="3" t="s">
        <v>27</v>
      </c>
      <c r="C28" s="4">
        <v>6</v>
      </c>
      <c r="D28" s="1" t="s">
        <v>28</v>
      </c>
      <c r="E28" s="2">
        <v>6</v>
      </c>
      <c r="F28" s="1" t="s">
        <v>15</v>
      </c>
      <c r="G28" s="2">
        <v>4</v>
      </c>
      <c r="H28" s="9" t="s">
        <v>54</v>
      </c>
      <c r="I28" s="2">
        <v>60</v>
      </c>
      <c r="J28" s="14"/>
    </row>
    <row r="29" spans="1:62" ht="25.95" customHeight="1" x14ac:dyDescent="0.3">
      <c r="A29" s="26"/>
      <c r="B29" s="5" t="s">
        <v>45</v>
      </c>
      <c r="C29" s="10">
        <f>SUM(C27:C28)</f>
        <v>6</v>
      </c>
      <c r="D29" s="11"/>
      <c r="E29" s="10">
        <f>SUM(E27:E28)</f>
        <v>6</v>
      </c>
      <c r="F29" s="11"/>
      <c r="G29" s="10">
        <f>SUM(G27:G28)</f>
        <v>4</v>
      </c>
      <c r="H29" s="12"/>
      <c r="I29" s="10">
        <f>SUM(I28)</f>
        <v>60</v>
      </c>
      <c r="J29" s="16">
        <f>SUM(C29:I29)</f>
        <v>76</v>
      </c>
    </row>
    <row r="30" spans="1:62" ht="142.19999999999999" customHeight="1" x14ac:dyDescent="0.3">
      <c r="A30" s="23" t="s">
        <v>30</v>
      </c>
      <c r="B30" s="33" t="s">
        <v>50</v>
      </c>
      <c r="C30" s="34"/>
      <c r="D30" s="34"/>
      <c r="E30" s="34"/>
      <c r="F30" s="25"/>
      <c r="G30" s="25"/>
      <c r="H30" s="1"/>
      <c r="I30" s="2"/>
      <c r="J30" s="14"/>
    </row>
    <row r="31" spans="1:62" s="18" customFormat="1" ht="37.950000000000003" customHeight="1" x14ac:dyDescent="0.3">
      <c r="A31" s="8" t="s">
        <v>38</v>
      </c>
      <c r="B31" s="7"/>
      <c r="C31" s="8">
        <f>C26+C29</f>
        <v>26</v>
      </c>
      <c r="D31" s="5"/>
      <c r="E31" s="6">
        <f>E26+E29</f>
        <v>27</v>
      </c>
      <c r="F31" s="5"/>
      <c r="G31" s="6">
        <f>G26+G29</f>
        <v>20</v>
      </c>
      <c r="H31" s="5"/>
      <c r="I31" s="6">
        <f>I26+I29</f>
        <v>60</v>
      </c>
      <c r="J31" s="16">
        <f>SUM(C31:I31)</f>
        <v>133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</row>
    <row r="32" spans="1:62" ht="57" customHeight="1" x14ac:dyDescent="0.3">
      <c r="A32" s="19"/>
      <c r="B32" s="3"/>
      <c r="C32" s="4"/>
      <c r="D32" s="1" t="s">
        <v>29</v>
      </c>
      <c r="E32" s="2"/>
      <c r="F32" s="1"/>
      <c r="G32" s="2"/>
      <c r="H32" s="1"/>
      <c r="I32" s="2"/>
      <c r="J32" s="14"/>
    </row>
    <row r="33" spans="1:10" s="20" customFormat="1" ht="30" customHeight="1" x14ac:dyDescent="0.3">
      <c r="A33" s="16" t="s">
        <v>47</v>
      </c>
      <c r="B33" s="30">
        <f>J31+J23+J12</f>
        <v>686</v>
      </c>
      <c r="C33" s="31"/>
      <c r="D33" s="31"/>
      <c r="E33" s="31"/>
      <c r="F33" s="31"/>
      <c r="G33" s="31"/>
      <c r="H33" s="31"/>
      <c r="I33" s="31"/>
      <c r="J33" s="32"/>
    </row>
    <row r="34" spans="1:10" ht="30" customHeight="1" x14ac:dyDescent="0.3"/>
    <row r="35" spans="1:10" ht="30" customHeight="1" x14ac:dyDescent="0.3"/>
  </sheetData>
  <mergeCells count="12">
    <mergeCell ref="B33:J33"/>
    <mergeCell ref="B30:E30"/>
    <mergeCell ref="A1:A4"/>
    <mergeCell ref="A6:A10"/>
    <mergeCell ref="A17:A21"/>
    <mergeCell ref="A24:A25"/>
    <mergeCell ref="A13:A15"/>
    <mergeCell ref="B5:E5"/>
    <mergeCell ref="B11:E11"/>
    <mergeCell ref="B16:E16"/>
    <mergeCell ref="B22:E22"/>
    <mergeCell ref="B27:E27"/>
  </mergeCells>
  <pageMargins left="0.39370078740157483" right="0.39370078740157483" top="0.39370078740157483" bottom="0.39370078740157483" header="0.31496062992125984" footer="0.31496062992125984"/>
  <pageSetup paperSize="9" scale="2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Projekt programu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Zajenkowska</dc:creator>
  <cp:keywords/>
  <dc:description/>
  <cp:lastModifiedBy>Anna Zajenkowska</cp:lastModifiedBy>
  <cp:revision/>
  <cp:lastPrinted>2019-02-15T12:31:45Z</cp:lastPrinted>
  <dcterms:created xsi:type="dcterms:W3CDTF">2019-01-16T15:21:12Z</dcterms:created>
  <dcterms:modified xsi:type="dcterms:W3CDTF">2019-10-02T13:18:26Z</dcterms:modified>
  <cp:category/>
  <cp:contentStatus/>
</cp:coreProperties>
</file>